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ninghampc-my.sharepoint.com/personal/clerk_honinghampc_onmicrosoft_com/Documents/Honingham Parish Council 11.3.19/Meetings/2023-24/10 February 2024/"/>
    </mc:Choice>
  </mc:AlternateContent>
  <xr:revisionPtr revIDLastSave="13" documentId="14_{898B92A9-CB5F-4C1D-83BF-56629AC1EEC8}" xr6:coauthVersionLast="47" xr6:coauthVersionMax="47" xr10:uidLastSave="{7C584FC1-2467-4826-9D9E-13E70EA3DF5D}"/>
  <bookViews>
    <workbookView xWindow="-108" yWindow="-108" windowWidth="23256" windowHeight="12576" xr2:uid="{44E6C90C-3FD4-4A02-88D8-9873A2DCF1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1" l="1"/>
  <c r="B31" i="1"/>
  <c r="D12" i="1" l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11" i="1"/>
  <c r="D3" i="1"/>
  <c r="D4" i="1"/>
  <c r="D5" i="1"/>
  <c r="D6" i="1"/>
  <c r="D2" i="1"/>
  <c r="C7" i="1"/>
  <c r="B7" i="1"/>
  <c r="D7" i="1" s="1"/>
  <c r="D28" i="1"/>
  <c r="D31" i="1" s="1"/>
</calcChain>
</file>

<file path=xl/sharedStrings.xml><?xml version="1.0" encoding="utf-8"?>
<sst xmlns="http://schemas.openxmlformats.org/spreadsheetml/2006/main" count="50" uniqueCount="43">
  <si>
    <t>RECEIPTS</t>
  </si>
  <si>
    <t>2023/24 Budget</t>
  </si>
  <si>
    <t>2023/24 to date</t>
  </si>
  <si>
    <t>Over / Under</t>
  </si>
  <si>
    <t>% v Budget</t>
  </si>
  <si>
    <t>Precept</t>
  </si>
  <si>
    <t>VAT Refund</t>
  </si>
  <si>
    <t>Grants</t>
  </si>
  <si>
    <t>Other</t>
  </si>
  <si>
    <t>CIL</t>
  </si>
  <si>
    <t>Total Receipts</t>
  </si>
  <si>
    <t>Bank Reconciliation</t>
  </si>
  <si>
    <t>Opening Balance @ 01.04.2023</t>
  </si>
  <si>
    <t>Total Payments</t>
  </si>
  <si>
    <t>Closing Balance</t>
  </si>
  <si>
    <t xml:space="preserve">Community Account </t>
  </si>
  <si>
    <t>PAYMENTS</t>
  </si>
  <si>
    <t>Salary/PAYE</t>
  </si>
  <si>
    <t>Administration</t>
  </si>
  <si>
    <t>Spend to date</t>
  </si>
  <si>
    <t>Balance</t>
  </si>
  <si>
    <t>% Spend v Budget</t>
  </si>
  <si>
    <t>Office costs</t>
  </si>
  <si>
    <t xml:space="preserve">NPTS </t>
  </si>
  <si>
    <t>Insurance</t>
  </si>
  <si>
    <t>Internal Audit</t>
  </si>
  <si>
    <t>ICO</t>
  </si>
  <si>
    <t>Play Area Inspection</t>
  </si>
  <si>
    <t>Donations - Parish Pump</t>
  </si>
  <si>
    <t>Computer purchase reserves</t>
  </si>
  <si>
    <t>Donations Village Hall</t>
  </si>
  <si>
    <t>Maintenance</t>
  </si>
  <si>
    <t>Village General</t>
  </si>
  <si>
    <t>Dog Bin Emptying</t>
  </si>
  <si>
    <t>Grass Cutting</t>
  </si>
  <si>
    <t>S137 Payments</t>
  </si>
  <si>
    <t>Vat Paid</t>
  </si>
  <si>
    <t>Village Hall Hire</t>
  </si>
  <si>
    <t xml:space="preserve">  </t>
  </si>
  <si>
    <t>Statement Date</t>
  </si>
  <si>
    <t>29.01.2024</t>
  </si>
  <si>
    <t>VAT</t>
  </si>
  <si>
    <t>Balance January 29.01.24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</si>
</sst>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1" fillId="0" borderId="2" xfId="0" applyFont="1" applyBorder="1"/>
    <xf numFmtId="10" fontId="0" fillId="0" borderId="1" xfId="0" applyNumberFormat="1" applyBorder="1"/>
    <xf numFmtId="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164" fontId="1" fillId="0" borderId="1" xfId="0" applyNumberFormat="1" applyFont="1" applyBorder="1"/>
    <xf numFmtId="9" fontId="1" fillId="0" borderId="1" xfId="0" applyNumberFormat="1" applyFont="1" applyBorder="1"/>
    <xf numFmtId="0" fontId="0" fillId="0" borderId="3" xfId="0" applyBorder="1" applyAlignment="1">
      <alignment wrapText="1"/>
    </xf>
    <xf numFmtId="0" fontId="0" fillId="0" borderId="5" xfId="0" applyBorder="1"/>
    <xf numFmtId="0" fontId="0" fillId="0" borderId="4" xfId="0" applyBorder="1"/>
    <xf numFmtId="0" fontId="0" fillId="0" borderId="6" xfId="0" applyBorder="1"/>
    <xf numFmtId="2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4" xfId="0" applyFont="1" applyBorder="1"/>
    <xf numFmtId="0" fontId="1" fillId="0" borderId="3" xfId="0" applyFont="1" applyBorder="1" applyAlignment="1">
      <alignment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0" xfId="0" applyNumberFormat="1" applyFont="1"/>
    <xf numFmtId="2" fontId="1" fillId="0" borderId="6" xfId="0" applyNumberFormat="1" applyFont="1" applyBorder="1"/>
    <xf numFmtId="44" fontId="1" fillId="0" borderId="0" xfId="0" applyNumberFormat="1" applyFont="1"/>
    <xf numFmtId="0" fontId="2" fillId="0" borderId="6" xfId="0" applyFont="1" applyBorder="1" applyAlignment="1">
      <alignment horizontal="right"/>
    </xf>
    <xf numFmtId="0" fontId="1" fillId="0" borderId="3" xfId="0" applyFont="1" applyBorder="1"/>
    <xf numFmtId="0" fontId="0" fillId="0" borderId="10" xfId="0" applyBorder="1"/>
    <xf numFmtId="0" fontId="0" fillId="0" borderId="8" xfId="0" applyBorder="1" applyAlignment="1">
      <alignment wrapText="1"/>
    </xf>
    <xf numFmtId="0" fontId="1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3C80A-1001-42EC-B98D-F6599580419D}">
  <dimension ref="A1:I31"/>
  <sheetViews>
    <sheetView tabSelected="1" view="pageLayout" topLeftCell="A22" zoomScale="98" zoomScaleNormal="100" zoomScalePageLayoutView="98" workbookViewId="0">
      <selection activeCell="I15" sqref="I15"/>
    </sheetView>
  </sheetViews>
  <sheetFormatPr defaultRowHeight="14.4" x14ac:dyDescent="0.3"/>
  <cols>
    <col min="1" max="1" width="21" bestFit="1" customWidth="1"/>
    <col min="2" max="2" width="13.21875" customWidth="1"/>
    <col min="3" max="3" width="11.88671875" customWidth="1"/>
    <col min="4" max="4" width="11.6640625" customWidth="1"/>
    <col min="5" max="5" width="12.88671875" customWidth="1"/>
    <col min="7" max="7" width="16.21875" customWidth="1"/>
    <col min="9" max="9" width="13.77734375" customWidth="1"/>
  </cols>
  <sheetData>
    <row r="1" spans="1:9" ht="28.8" x14ac:dyDescent="0.3">
      <c r="A1" s="20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G1" s="18" t="s">
        <v>11</v>
      </c>
      <c r="H1" s="9"/>
      <c r="I1" s="10"/>
    </row>
    <row r="2" spans="1:9" x14ac:dyDescent="0.3">
      <c r="A2" s="1" t="s">
        <v>5</v>
      </c>
      <c r="B2" s="5">
        <v>10198</v>
      </c>
      <c r="C2" s="5">
        <v>10198</v>
      </c>
      <c r="D2" s="5">
        <f>+B2-C2</f>
        <v>0</v>
      </c>
      <c r="E2" s="3">
        <v>1</v>
      </c>
      <c r="G2" s="11" t="s">
        <v>12</v>
      </c>
      <c r="I2" s="24">
        <v>37971.39</v>
      </c>
    </row>
    <row r="3" spans="1:9" x14ac:dyDescent="0.3">
      <c r="A3" s="1" t="s">
        <v>6</v>
      </c>
      <c r="B3" s="1">
        <v>0</v>
      </c>
      <c r="C3" s="1"/>
      <c r="D3" s="5">
        <f t="shared" ref="D3:D7" si="0">+B3-C3</f>
        <v>0</v>
      </c>
      <c r="E3" s="1"/>
      <c r="G3" s="11" t="s">
        <v>10</v>
      </c>
      <c r="I3" s="13">
        <v>11443</v>
      </c>
    </row>
    <row r="4" spans="1:9" x14ac:dyDescent="0.3">
      <c r="A4" s="1" t="s">
        <v>7</v>
      </c>
      <c r="B4" s="1">
        <v>0</v>
      </c>
      <c r="C4" s="6">
        <v>1000</v>
      </c>
      <c r="D4" s="5">
        <f t="shared" si="0"/>
        <v>-1000</v>
      </c>
      <c r="E4" s="1"/>
      <c r="G4" s="11" t="s">
        <v>13</v>
      </c>
      <c r="I4" s="13">
        <v>13598.04</v>
      </c>
    </row>
    <row r="5" spans="1:9" x14ac:dyDescent="0.3">
      <c r="A5" s="1" t="s">
        <v>8</v>
      </c>
      <c r="B5" s="1">
        <v>0</v>
      </c>
      <c r="C5" s="6">
        <v>245</v>
      </c>
      <c r="D5" s="5">
        <f t="shared" si="0"/>
        <v>-245</v>
      </c>
      <c r="E5" s="4"/>
      <c r="G5" s="11" t="s">
        <v>41</v>
      </c>
      <c r="I5" s="12">
        <v>-1631.54</v>
      </c>
    </row>
    <row r="6" spans="1:9" x14ac:dyDescent="0.3">
      <c r="A6" s="1" t="s">
        <v>9</v>
      </c>
      <c r="B6" s="1">
        <v>0</v>
      </c>
      <c r="C6" s="1"/>
      <c r="D6" s="5">
        <f t="shared" si="0"/>
        <v>0</v>
      </c>
      <c r="E6" s="1"/>
      <c r="G6" s="17" t="s">
        <v>14</v>
      </c>
      <c r="I6" s="23">
        <v>34184.81</v>
      </c>
    </row>
    <row r="7" spans="1:9" x14ac:dyDescent="0.3">
      <c r="A7" s="2" t="s">
        <v>10</v>
      </c>
      <c r="B7" s="7">
        <f>SUM(B2:B6)</f>
        <v>10198</v>
      </c>
      <c r="C7" s="7">
        <f>SUM(C2:C6)</f>
        <v>11443</v>
      </c>
      <c r="D7" s="7">
        <f t="shared" si="0"/>
        <v>-1245</v>
      </c>
      <c r="E7" s="8">
        <v>1.1200000000000001</v>
      </c>
      <c r="I7" s="12"/>
    </row>
    <row r="8" spans="1:9" x14ac:dyDescent="0.3">
      <c r="G8" s="11" t="s">
        <v>39</v>
      </c>
      <c r="I8" s="25" t="s">
        <v>40</v>
      </c>
    </row>
    <row r="9" spans="1:9" x14ac:dyDescent="0.3">
      <c r="A9" s="19" t="s">
        <v>16</v>
      </c>
      <c r="G9" s="11"/>
      <c r="I9" s="12" t="s">
        <v>38</v>
      </c>
    </row>
    <row r="10" spans="1:9" ht="28.8" x14ac:dyDescent="0.3">
      <c r="A10" s="20" t="s">
        <v>18</v>
      </c>
      <c r="B10" s="21" t="s">
        <v>1</v>
      </c>
      <c r="C10" s="21" t="s">
        <v>19</v>
      </c>
      <c r="D10" s="20" t="s">
        <v>20</v>
      </c>
      <c r="E10" s="21" t="s">
        <v>21</v>
      </c>
      <c r="G10" s="17" t="s">
        <v>15</v>
      </c>
      <c r="I10" s="23">
        <v>34184.81</v>
      </c>
    </row>
    <row r="11" spans="1:9" x14ac:dyDescent="0.3">
      <c r="A11" s="1" t="s">
        <v>17</v>
      </c>
      <c r="B11" s="6">
        <v>5000</v>
      </c>
      <c r="C11" s="6">
        <v>4087.86</v>
      </c>
      <c r="D11" s="6">
        <f>SUM(B11-C11)</f>
        <v>912.13999999999987</v>
      </c>
      <c r="E11" s="4">
        <v>0.82</v>
      </c>
      <c r="G11" s="14"/>
      <c r="H11" s="15"/>
      <c r="I11" s="16"/>
    </row>
    <row r="12" spans="1:9" x14ac:dyDescent="0.3">
      <c r="A12" s="1" t="s">
        <v>22</v>
      </c>
      <c r="B12" s="6">
        <v>600</v>
      </c>
      <c r="C12" s="6">
        <v>653.38</v>
      </c>
      <c r="D12" s="6">
        <f t="shared" ref="D12:D28" si="1">SUM(B12-C12)</f>
        <v>-53.379999999999995</v>
      </c>
      <c r="E12" s="4">
        <v>1.08</v>
      </c>
    </row>
    <row r="13" spans="1:9" x14ac:dyDescent="0.3">
      <c r="A13" s="1" t="s">
        <v>23</v>
      </c>
      <c r="B13" s="6">
        <v>200</v>
      </c>
      <c r="C13" s="6">
        <v>293.99</v>
      </c>
      <c r="D13" s="6">
        <f t="shared" si="1"/>
        <v>-93.990000000000009</v>
      </c>
      <c r="E13" s="4">
        <v>1.47</v>
      </c>
    </row>
    <row r="14" spans="1:9" x14ac:dyDescent="0.3">
      <c r="A14" s="1" t="s">
        <v>24</v>
      </c>
      <c r="B14" s="6">
        <v>600</v>
      </c>
      <c r="C14" s="6">
        <v>432.38</v>
      </c>
      <c r="D14" s="6">
        <f t="shared" si="1"/>
        <v>167.62</v>
      </c>
      <c r="E14" s="4">
        <v>0.72</v>
      </c>
      <c r="G14" s="26" t="s">
        <v>9</v>
      </c>
      <c r="H14" s="27"/>
      <c r="I14" s="10"/>
    </row>
    <row r="15" spans="1:9" x14ac:dyDescent="0.3">
      <c r="A15" s="1" t="s">
        <v>25</v>
      </c>
      <c r="B15" s="6">
        <v>50</v>
      </c>
      <c r="C15" s="6">
        <v>50</v>
      </c>
      <c r="D15" s="6">
        <f t="shared" si="1"/>
        <v>0</v>
      </c>
      <c r="E15" s="4">
        <v>1</v>
      </c>
      <c r="G15" s="14" t="s">
        <v>42</v>
      </c>
      <c r="H15" s="28"/>
      <c r="I15" s="29">
        <v>15646.82</v>
      </c>
    </row>
    <row r="16" spans="1:9" x14ac:dyDescent="0.3">
      <c r="A16" s="1" t="s">
        <v>26</v>
      </c>
      <c r="B16" s="6">
        <v>38.5</v>
      </c>
      <c r="C16" s="6">
        <v>35</v>
      </c>
      <c r="D16" s="6">
        <f t="shared" si="1"/>
        <v>3.5</v>
      </c>
      <c r="E16" s="4">
        <v>0.91</v>
      </c>
    </row>
    <row r="17" spans="1:5" x14ac:dyDescent="0.3">
      <c r="A17" s="1" t="s">
        <v>27</v>
      </c>
      <c r="B17" s="6">
        <v>100</v>
      </c>
      <c r="C17" s="6">
        <v>102</v>
      </c>
      <c r="D17" s="6">
        <f t="shared" si="1"/>
        <v>-2</v>
      </c>
      <c r="E17" s="4">
        <v>1.02</v>
      </c>
    </row>
    <row r="18" spans="1:5" x14ac:dyDescent="0.3">
      <c r="A18" s="1" t="s">
        <v>37</v>
      </c>
      <c r="B18" s="6">
        <v>200</v>
      </c>
      <c r="C18" s="6"/>
      <c r="D18" s="6">
        <f t="shared" si="1"/>
        <v>200</v>
      </c>
      <c r="E18" s="1"/>
    </row>
    <row r="19" spans="1:5" x14ac:dyDescent="0.3">
      <c r="A19" s="1" t="s">
        <v>30</v>
      </c>
      <c r="B19" s="6">
        <v>200</v>
      </c>
      <c r="C19" s="6"/>
      <c r="D19" s="6">
        <f t="shared" si="1"/>
        <v>200</v>
      </c>
      <c r="E19" s="1"/>
    </row>
    <row r="20" spans="1:5" x14ac:dyDescent="0.3">
      <c r="A20" s="1" t="s">
        <v>28</v>
      </c>
      <c r="B20" s="6">
        <v>200</v>
      </c>
      <c r="C20" s="6">
        <v>200</v>
      </c>
      <c r="D20" s="6">
        <f t="shared" si="1"/>
        <v>0</v>
      </c>
      <c r="E20" s="4">
        <v>1</v>
      </c>
    </row>
    <row r="21" spans="1:5" x14ac:dyDescent="0.3">
      <c r="A21" s="1" t="s">
        <v>29</v>
      </c>
      <c r="B21" s="6">
        <v>100</v>
      </c>
      <c r="C21" s="6"/>
      <c r="D21" s="6">
        <f t="shared" si="1"/>
        <v>100</v>
      </c>
      <c r="E21" s="1"/>
    </row>
    <row r="22" spans="1:5" x14ac:dyDescent="0.3">
      <c r="A22" s="1" t="s">
        <v>7</v>
      </c>
      <c r="B22" s="6">
        <v>250</v>
      </c>
      <c r="C22" s="6"/>
      <c r="D22" s="6">
        <f t="shared" si="1"/>
        <v>250</v>
      </c>
      <c r="E22" s="1"/>
    </row>
    <row r="23" spans="1:5" x14ac:dyDescent="0.3">
      <c r="A23" s="20" t="s">
        <v>31</v>
      </c>
      <c r="B23" s="6"/>
      <c r="C23" s="6"/>
      <c r="D23" s="6">
        <f t="shared" si="1"/>
        <v>0</v>
      </c>
      <c r="E23" s="1"/>
    </row>
    <row r="24" spans="1:5" x14ac:dyDescent="0.3">
      <c r="A24" s="1" t="s">
        <v>32</v>
      </c>
      <c r="B24" s="6">
        <v>1000</v>
      </c>
      <c r="C24" s="6">
        <v>50.97</v>
      </c>
      <c r="D24" s="6">
        <f t="shared" si="1"/>
        <v>949.03</v>
      </c>
      <c r="E24" s="3">
        <v>5.0000000000000001E-4</v>
      </c>
    </row>
    <row r="25" spans="1:5" x14ac:dyDescent="0.3">
      <c r="A25" s="1" t="s">
        <v>33</v>
      </c>
      <c r="B25" s="6">
        <v>560</v>
      </c>
      <c r="C25" s="6"/>
      <c r="D25" s="6">
        <f t="shared" si="1"/>
        <v>560</v>
      </c>
      <c r="E25" s="1"/>
    </row>
    <row r="26" spans="1:5" x14ac:dyDescent="0.3">
      <c r="A26" s="1" t="s">
        <v>34</v>
      </c>
      <c r="B26" s="6">
        <v>1000</v>
      </c>
      <c r="C26" s="6">
        <v>936</v>
      </c>
      <c r="D26" s="6">
        <f t="shared" si="1"/>
        <v>64</v>
      </c>
      <c r="E26" s="4">
        <v>0.94</v>
      </c>
    </row>
    <row r="27" spans="1:5" x14ac:dyDescent="0.3">
      <c r="A27" s="20" t="s">
        <v>8</v>
      </c>
      <c r="B27" s="6"/>
      <c r="C27" s="6"/>
      <c r="D27" s="6">
        <f t="shared" si="1"/>
        <v>0</v>
      </c>
      <c r="E27" s="1"/>
    </row>
    <row r="28" spans="1:5" x14ac:dyDescent="0.3">
      <c r="A28" s="1" t="s">
        <v>35</v>
      </c>
      <c r="B28" s="6">
        <v>100</v>
      </c>
      <c r="C28" s="6">
        <v>0</v>
      </c>
      <c r="D28" s="6">
        <f t="shared" si="1"/>
        <v>100</v>
      </c>
      <c r="E28" s="1"/>
    </row>
    <row r="29" spans="1:5" x14ac:dyDescent="0.3">
      <c r="A29" s="1" t="s">
        <v>9</v>
      </c>
      <c r="B29" s="6"/>
      <c r="C29" s="6">
        <v>8388</v>
      </c>
      <c r="D29" s="6"/>
      <c r="E29" s="1"/>
    </row>
    <row r="30" spans="1:5" x14ac:dyDescent="0.3">
      <c r="A30" s="1" t="s">
        <v>36</v>
      </c>
      <c r="B30" s="6"/>
      <c r="C30" s="6">
        <v>-1631.54</v>
      </c>
      <c r="D30" s="1"/>
      <c r="E30" s="1"/>
    </row>
    <row r="31" spans="1:5" x14ac:dyDescent="0.3">
      <c r="A31" s="19" t="s">
        <v>13</v>
      </c>
      <c r="B31" s="22">
        <f>SUM(B11:B30)</f>
        <v>10198.5</v>
      </c>
      <c r="C31" s="22">
        <f>SUM(C11:C30)</f>
        <v>13598.04</v>
      </c>
      <c r="D31" s="22">
        <f>SUM(D11:D28)</f>
        <v>3356.92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&amp;L&amp;"-,Bold"JANUARY 24&amp;C&amp;"-,Bold"Honingham Parish Council
Accounts 2023/24&amp;R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Fiona Johnston</cp:lastModifiedBy>
  <cp:lastPrinted>2024-02-14T12:05:35Z</cp:lastPrinted>
  <dcterms:created xsi:type="dcterms:W3CDTF">2023-07-11T20:34:05Z</dcterms:created>
  <dcterms:modified xsi:type="dcterms:W3CDTF">2024-02-14T12:06:32Z</dcterms:modified>
</cp:coreProperties>
</file>